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ASP22\1101_1200\"/>
    </mc:Choice>
  </mc:AlternateContent>
  <bookViews>
    <workbookView xWindow="0" yWindow="0" windowWidth="21180" windowHeight="7116"/>
  </bookViews>
  <sheets>
    <sheet name="приложение 1 таблица 2" sheetId="1" r:id="rId1"/>
  </sheets>
  <definedNames>
    <definedName name="_xlnm.Print_Titles" localSheetId="0">'приложение 1 таблица 2'!$9:$9</definedName>
    <definedName name="_xlnm.Print_Area" localSheetId="0">'приложение 1 таблица 2'!$A$1:$D$123</definedName>
  </definedNames>
  <calcPr calcId="152511"/>
</workbook>
</file>

<file path=xl/calcChain.xml><?xml version="1.0" encoding="utf-8"?>
<calcChain xmlns="http://schemas.openxmlformats.org/spreadsheetml/2006/main">
  <c r="D45" i="1" l="1"/>
  <c r="C45" i="1"/>
  <c r="D37" i="1"/>
  <c r="C37" i="1"/>
  <c r="D26" i="1"/>
  <c r="C26" i="1"/>
  <c r="D19" i="1"/>
  <c r="C19" i="1"/>
  <c r="D16" i="1"/>
  <c r="C16" i="1"/>
  <c r="D14" i="1"/>
  <c r="C14" i="1"/>
  <c r="D11" i="1"/>
  <c r="C11" i="1"/>
  <c r="C10" i="1" s="1"/>
  <c r="D10" i="1" l="1"/>
  <c r="D123" i="1" s="1"/>
  <c r="C123" i="1"/>
</calcChain>
</file>

<file path=xl/sharedStrings.xml><?xml version="1.0" encoding="utf-8"?>
<sst xmlns="http://schemas.openxmlformats.org/spreadsheetml/2006/main" count="236" uniqueCount="236">
  <si>
    <t>Приложение 1</t>
  </si>
  <si>
    <t>к Закону Удмуртской Республики</t>
  </si>
  <si>
    <t>«О бюджете Удмуртской Республики на 2023 год</t>
  </si>
  <si>
    <t xml:space="preserve"> и на плановый период 2024 и 2025 годов»</t>
  </si>
  <si>
    <t>Таблица 2</t>
  </si>
  <si>
    <t>Код</t>
  </si>
  <si>
    <t xml:space="preserve">Наименование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</si>
  <si>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</si>
  <si>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</si>
  <si>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</si>
  <si>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</si>
  <si>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</si>
  <si>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</si>
  <si>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</si>
  <si>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</si>
  <si>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</si>
  <si>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</si>
  <si>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</si>
  <si>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</si>
  <si>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</si>
  <si>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</si>
  <si>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</si>
  <si>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</si>
  <si>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1 05 06000 01 0000 110</t>
  </si>
  <si>
    <t>Налог на профессиональный доход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</si>
  <si>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</si>
  <si>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</si>
  <si>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</si>
  <si>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</si>
  <si>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</si>
  <si>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</si>
  <si>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</si>
  <si>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</si>
  <si>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1 07 00000 00 0000 000</t>
  </si>
  <si>
    <t>НАЛОГИ, СБОРЫ И РЕГУЛЯРНЫЕ ПЛАТЕЖИ ЗА ПОЛЬЗОВАНИЕ ПРИРОДНЫМИ РЕСУРСАМИ</t>
  </si>
  <si>
    <t>1 07 04010 01 0000 110</t>
  </si>
  <si>
    <t>Сбор за пользование объектами животного мира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</si>
  <si>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</si>
  <si>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</si>
  <si>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</si>
  <si>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</si>
  <si>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</si>
  <si>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</si>
  <si>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1 11 03020 02 0000 120</t>
  </si>
  <si>
    <t>Проценты, полученные от предоставления бюджетных кредитов внутри страны за счёт средств бюджетов субъектов Российской Федерации</t>
  </si>
  <si>
    <t>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</si>
  <si>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</si>
  <si>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</si>
  <si>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</si>
  <si>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</si>
  <si>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</si>
  <si>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</si>
  <si>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</si>
  <si>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1 11 05322 02 0000 120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</si>
  <si>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</si>
  <si>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</si>
  <si>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</si>
  <si>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</si>
  <si>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</si>
  <si>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</si>
  <si>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казённых)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</si>
  <si>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</si>
  <si>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</si>
  <si>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</si>
  <si>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</si>
  <si>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1 12 02000 00 0000 120</t>
  </si>
  <si>
    <t>Платежи при пользовании недрами</t>
  </si>
  <si>
    <t>1 12 04000 00 0000 120</t>
  </si>
  <si>
    <t>Плата за использование лесов</t>
  </si>
  <si>
    <t>1 13 00000 00 0000 000</t>
  </si>
  <si>
    <t>ДОХОДЫ ОТ ОКАЗАНИЯ ПЛАТНЫХ УСЛУГ (РАБОТ)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</si>
  <si>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</si>
  <si>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</si>
  <si>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</si>
  <si>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</si>
  <si>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</si>
  <si>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</si>
  <si>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</si>
  <si>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</si>
  <si>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2 02 15001 02 0000 150</t>
  </si>
  <si>
    <t>Дотации бюджетам субъектов Российской Федерации на выравнивание бюджетной обеспеченности</t>
  </si>
  <si>
    <t>2 02 25014 02 0000 150</t>
  </si>
  <si>
    <t>Субсидии бюджетам субъектов Российской Федерации на стимулирование увеличения производства картофеля и овощей</t>
  </si>
  <si>
    <t>2 02 25028 02 0000 150</t>
  </si>
  <si>
    <t>Субсидии бюджетам субъектов Российской Федерации на поддержку региональных проектов в сфере информационных технологий</t>
  </si>
  <si>
    <t>2 02 25065 02 0000 150</t>
  </si>
  <si>
    <t>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</t>
  </si>
  <si>
    <t>2 02 25066 02 0000 150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</si>
  <si>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</si>
  <si>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2 02 25081 02 0000 150</t>
  </si>
  <si>
    <t>Субсидии бюджетам субъектов Российской Федерации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</si>
  <si>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2 02 25082 02 0000 150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</si>
  <si>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</si>
  <si>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2 02 25084 02 0000 150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</si>
  <si>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</t>
  </si>
  <si>
    <t>2 02 25086 02 0000 150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</si>
  <si>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</si>
  <si>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2 02 25114 02 0000 150</t>
  </si>
  <si>
    <t>Субсидии бюджетам субъектов Российской Федерации на реализацию региональных проектов «Создание единого цифрового контура в здравоохранении на основе единой государственной информационной системы в сфере здравоохранения (ЕГИСЗ)»</t>
  </si>
  <si>
    <t>2 02 25138 02 0000 150</t>
  </si>
  <si>
    <t>Субсидии бюджетам субъектов Российской Федерации на единовременные компенсационные выплаты медицинским работникам (врачам, фельдшерам, а также акушеркам и медицинским сёстрам фельдшерских и фельдшерско-акушерских пунктов),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</si>
  <si>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2 02 25163 02 0000 150</t>
  </si>
  <si>
    <t>Субсидии бюджетам субъектов Российской Федерации на создание системы долговременного ухода за гражданами пожилого возраста и инвалидами</t>
  </si>
  <si>
    <t>2 02 25169 02 0000 150</t>
  </si>
  <si>
    <t>Субсидии бюджетам субъектов Российской Федерации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</si>
  <si>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2 02 25173 02 0000 150</t>
  </si>
  <si>
    <t>Субсидии бюджетам субъектов Российской Федерации на создание детских технопарков «Кванториум»</t>
  </si>
  <si>
    <t>2 02 25187 02 0000 150</t>
  </si>
  <si>
    <t>Субсидии бюджетам субъектов Российской Федерации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</si>
  <si>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2 02 25190 02 0000 150</t>
  </si>
  <si>
    <t>Субсидии бюджетам субъектов Российской Федерации на переоснащение медицинских организаций, оказывающих медицинскую помощь больным с онкологическими заболеваниями</t>
  </si>
  <si>
    <t>2 02 25192 02 0000 150</t>
  </si>
  <si>
    <t>Субсидии бюджетам субъектов Российской Федерации на оснащение оборудованием региональных сосудистых центров и первичных сосудистых отделений</t>
  </si>
  <si>
    <t>2 02 25201 02 0000 150</t>
  </si>
  <si>
    <t>Субсидии бюджетам субъектов Российской Федерации на развитие паллиативной медицинской помощи</t>
  </si>
  <si>
    <t>2 02 25202 02 0000 150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</si>
  <si>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</si>
  <si>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2 02 25210 02 0000 150</t>
  </si>
  <si>
    <t>Субсидии бюджетам субъектов Российской Федерации на обеспечение образовательных организаций материально-технической базой для внедрения цифровой образовательной среды</t>
  </si>
  <si>
    <t>2 02 25219 02 0000 150</t>
  </si>
  <si>
    <t>Субсидии бюджетам субъектов Российской Федерации на создание центров цифрового образования детей</t>
  </si>
  <si>
    <t>2 02 25229 02 0000 150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</si>
  <si>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</si>
  <si>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2 02 25251 02 0000 150</t>
  </si>
  <si>
    <t>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</t>
  </si>
  <si>
    <t>2 02 25256 02 0000 150</t>
  </si>
  <si>
    <t>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</si>
  <si>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2 02 25261 02 0000 150</t>
  </si>
  <si>
    <t>Субсидии бюджетам субъектов Российской Федерации на развитие заправочной инфраструктуры компримированного природного газа</t>
  </si>
  <si>
    <t>2 02 25276 02 0000 150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</si>
  <si>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поддержке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</si>
  <si>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2 02 25289 02 0000 150</t>
  </si>
  <si>
    <t>Субсидии бюджетам субъектов Российской Федерации в целях достижения результатов национального проекта «Производительность труда»</t>
  </si>
  <si>
    <t>2 02 25291 02 0000 150</t>
  </si>
  <si>
    <t>Субсидии бюджетам субъектов Российской Федерации на повышение эффективности службы занятости</t>
  </si>
  <si>
    <t>2 02 25299 02 0000 150</t>
  </si>
  <si>
    <t>2 02 25304 02 0000 150</t>
  </si>
  <si>
    <t>Субсидии бюджетам субъектов Российской Федерации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</si>
  <si>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2 02 25305 02 0000 150</t>
  </si>
  <si>
    <t>Субсидии бюджетам субъектов Российской Федерации на создание новых мест в общеобразовательных организациях в связи с ростом числа обучающихся, вызванным демографическим фактором</t>
  </si>
  <si>
    <t>2 02 25358 02 0000 150</t>
  </si>
  <si>
    <t>Субсидии бюджетам субъектов Российской Федерации на возмещение производителям зерновых культур части затрат на производство и реализацию зерновых культур</t>
  </si>
  <si>
    <t>2 02 25359 02 0000 150</t>
  </si>
  <si>
    <t>Субсидии бюджетам субъектов Российской Федерации на 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</si>
  <si>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2 02 25365 02 0000 150</t>
  </si>
  <si>
    <t>Субсидии бюджетам субъектов Российской Федерации на реализацию региональных проектов модернизации первичного звена здравоохранения</t>
  </si>
  <si>
    <t>2 02 25394 02 0000 150</t>
  </si>
  <si>
    <t>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</si>
  <si>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2 02 25402 02 0000 150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</si>
  <si>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</si>
  <si>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2 02 25418 02 0000 150</t>
  </si>
  <si>
    <t>Субсидии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</si>
  <si>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2 02 25462 02 0000 150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</si>
  <si>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</si>
  <si>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2 02 25466 02 0000 150</t>
  </si>
  <si>
    <t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населённых пунктах с численностью населения до 300 тысяч человек</t>
  </si>
  <si>
    <t>2 02 25467 02 0000 150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</si>
  <si>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</si>
  <si>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2 02 25480 02 0000 150</t>
  </si>
  <si>
    <t>Субсидии бюджетам субъектов Российской Федерации на создание системы поддержки фермеров и развитие сельской кооперации</t>
  </si>
  <si>
    <t>2 02 25491 02 0000 150</t>
  </si>
  <si>
    <t>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</si>
  <si>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2 02 25497 02 0000 150</t>
  </si>
  <si>
    <t>Субсидии бюджетам субъектов Российской Федерации на реализацию мероприятий по обеспечению жильём молодых семей</t>
  </si>
  <si>
    <t>2 02 25502 02 0000 150</t>
  </si>
  <si>
    <t>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</t>
  </si>
  <si>
    <t>2 02 25508 02 0000 150</t>
  </si>
  <si>
    <t>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</t>
  </si>
  <si>
    <t>2 02 25511 02 0000 150</t>
  </si>
  <si>
    <t>Субсидии бюджетам субъектов Российской Федерации на проведение комплексных кадастровых работ</t>
  </si>
  <si>
    <t>2 02 25517 02 0000 150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</si>
  <si>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</si>
  <si>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2 02 25519 02 0000 150</t>
  </si>
  <si>
    <t>Субсидии бюджетам субъектов Российской Федерации на поддержку отрасли культуры</t>
  </si>
  <si>
    <t>2 02 25520 02 0000 150</t>
  </si>
  <si>
    <t>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</t>
  </si>
  <si>
    <t>2 02 25527 02 0000 150</t>
  </si>
  <si>
    <t>Субсидии бюджетам субъектов Российской Федерации на государственную поддержку малого и среднего предпринимательства, а также физических лиц, применяющих специальный налоговый режим «Налог на профессиональный доход», в субъектах Российской Федерации</t>
  </si>
  <si>
    <t>2 02 25554 02 0000 150</t>
  </si>
  <si>
    <t>Субсидии бюджетам субъектов Российской Федерации на обеспечение закупки авиационных работ в целях оказания медицинской помощи</t>
  </si>
  <si>
    <t>2 02 25586 02 0000 150</t>
  </si>
  <si>
    <t>Субсидии бюджетам субъектов Российской Федерации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</si>
  <si>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2 02 25599 02 0000 150</t>
  </si>
  <si>
    <t>Субсидии бюджетам субъектов Российской Федерации на подготовку проектов межевания земельных участков и на проведение кадастровых работ</t>
  </si>
  <si>
    <t>2 02 25752 02 0000 150</t>
  </si>
  <si>
    <t>Субсидии бюджетам субъектов Российской Федерации на 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</si>
  <si>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2 02 25753 02 0000 150</t>
  </si>
  <si>
    <t>Субсидии бюджетам субъектов Российской Федерации на софинансирование закупки оборудования для создания «умных» спортивных площадок</t>
  </si>
  <si>
    <t>2 02 25786 02 0000 150</t>
  </si>
  <si>
    <t>Субсидии бюджетам субъектов Российской Федерации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</si>
  <si>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2 02 27389 02 0000 150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</si>
  <si>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</si>
  <si>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Субсидии бюджетам субъектов Российской Федерации в целях софинансирования расходных обязательств субъектов Российской Федерации, возникающих при реализации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</si>
  <si>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Субсидии бюджетам субъектов Российской Федерации и бюджету города Байконура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</si>
  <si>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2 02 35118 02 0000 150</t>
  </si>
  <si>
    <t>Субвенции бюджетам субъектов Российской Федерации на осуществление первичного воинского учёта органами местного самоуправления поселений, муниципальных и городских округов</t>
  </si>
  <si>
    <t>2 02 35120 02 0000 150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</si>
  <si>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</si>
  <si>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2 02 35128 02 0000 150</t>
  </si>
  <si>
    <t>Субвенции бюджетам субъектов Российской Федерации на осуществление отдельных полномочий в области водных отношений</t>
  </si>
  <si>
    <t>2 02 35134 02 0000 150</t>
  </si>
  <si>
    <t>2 02 35135 02 0000 150</t>
  </si>
  <si>
    <t>2 02 35176 02 0000 150</t>
  </si>
  <si>
    <t>2 02 35220 02 0000 150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</si>
  <si>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«Почётный донор России»</t>
  </si>
  <si>
    <t>2 02 35240 02 0000 150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</si>
  <si>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«Об иммунопрофилактике инфекционных болезней»</t>
  </si>
  <si>
    <t>2 02 35250 02 0000 150</t>
  </si>
  <si>
    <t>Субвенции бюджетам субъектов Российской Федерации на оплату жилищно-коммунальных услуг отдельным категориям граждан</t>
  </si>
  <si>
    <t>2 02 35290 02 0000 150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</si>
  <si>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№ 1032-1 «О занятости населения в Российской Федерации»</t>
  </si>
  <si>
    <t>2 02 35431 02 0000 150</t>
  </si>
  <si>
    <t>Субвенции бюджетам субъектов Российской Федерации на формирование запаса лесных семян для лесовосстановления</t>
  </si>
  <si>
    <t>2 02 35432 02 0000 150</t>
  </si>
  <si>
    <t>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</si>
  <si>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2 02 35900 02 0000 150</t>
  </si>
  <si>
    <t>Единая субвенция бюджетам субъектов Российской Федерации и бюджету г. Байконура</t>
  </si>
  <si>
    <t>2 02 45161 02 0000 150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</si>
  <si>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</si>
  <si>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2 02 45303 02 0000 150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</si>
  <si>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</si>
  <si>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2 02 45363 02 0000 150</t>
  </si>
  <si>
    <t>Межбюджетные трансферты, передаваемые бюджетам субъектов Российской Федерации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</si>
  <si>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2 02 45468 02 0000 150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</si>
  <si>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</si>
  <si>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2 03 02040 02 0000 150</t>
  </si>
  <si>
    <t>ИТОГО ДОХОДОВ</t>
  </si>
  <si>
    <t>руб.</t>
  </si>
  <si>
    <t>Сумма                         на 2024 год</t>
  </si>
  <si>
    <t>Сумма                                        на 2025 год</t>
  </si>
  <si>
    <t xml:space="preserve">Прогнозируемый общий объём доходов на 2024 – 2025 годы согласно классификации доходов                                                бюджетов Российской Федерации </t>
  </si>
  <si>
    <t>Субсидии бюджетам субъектов Российской Федерации на 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– 2024 годы»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</si>
  <si>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 законом                             от 12 января 1995 года № 5-ФЗ «О ветеранах», в соответствии с Указом Президента Российской Федерации от 7 мая 2008 года                    № 714 «Об обеспечении жильём ветеранов Великой Отечественной войны 1941 – 1945 годов»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</si>
  <si>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 законом                            от 12 января 1995 года № 5-ФЗ «О ветеранах»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</si>
  <si>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 законом                         от 24 ноября 1995 года № 181-ФЗ «О социальной защите инвалидов в Российской Федерации»</t>
  </si>
  <si>
    <t>Безвозмездные поступления в бюджеты субъектов Российской Федерации от государственной корпорации –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</si>
</sst>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1" fillId="0" borderId="0"/>
    <xf numFmtId="0" fontId="11" fillId="0" borderId="0"/>
  </cellStyleXfs>
  <cellXfs count="48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4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0" fontId="7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/>
    <xf numFmtId="3" fontId="2" fillId="0" borderId="0" xfId="0" applyNumberFormat="1" applyFont="1" applyFill="1"/>
    <xf numFmtId="164" fontId="7" fillId="0" borderId="0" xfId="0" applyNumberFormat="1" applyFont="1" applyFill="1"/>
    <xf numFmtId="0" fontId="2" fillId="0" borderId="2" xfId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/>
    <xf numFmtId="0" fontId="10" fillId="2" borderId="0" xfId="0" applyFont="1" applyFill="1"/>
    <xf numFmtId="0" fontId="2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horizont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1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приложение 1 к закону 2004 год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3"/>
  <sheetViews>
    <sheetView tabSelected="1" view="pageBreakPreview" zoomScaleNormal="100" zoomScaleSheetLayoutView="100" workbookViewId="0">
      <selection activeCell="A113" sqref="A113:XFD113"/>
    </sheetView>
  </sheetViews>
  <sheetFormatPr defaultColWidth="9.109375" defaultRowHeight="15.6" x14ac:dyDescent="0.3"/>
  <cols>
    <col min="1" max="1" width="24.109375" style="1" customWidth="1"/>
    <col min="2" max="2" width="64" style="31" customWidth="1"/>
    <col min="3" max="3" width="18.33203125" style="32" customWidth="1"/>
    <col min="4" max="4" width="19.33203125" style="32" customWidth="1"/>
    <col min="5" max="5" width="23.44140625" style="2" customWidth="1"/>
    <col min="6" max="6" width="50.6640625" style="2" customWidth="1"/>
    <col min="7" max="16384" width="9.109375" style="2"/>
  </cols>
  <sheetData>
    <row r="1" spans="1:4" x14ac:dyDescent="0.3">
      <c r="B1" s="34" t="s">
        <v>0</v>
      </c>
      <c r="C1" s="34"/>
      <c r="D1" s="34"/>
    </row>
    <row r="2" spans="1:4" x14ac:dyDescent="0.3">
      <c r="B2" s="35" t="s">
        <v>1</v>
      </c>
      <c r="C2" s="35"/>
      <c r="D2" s="35"/>
    </row>
    <row r="3" spans="1:4" x14ac:dyDescent="0.3">
      <c r="B3" s="34" t="s">
        <v>2</v>
      </c>
      <c r="C3" s="34"/>
      <c r="D3" s="34"/>
    </row>
    <row r="4" spans="1:4" ht="15" customHeight="1" x14ac:dyDescent="0.3">
      <c r="B4" s="34" t="s">
        <v>3</v>
      </c>
      <c r="C4" s="34"/>
      <c r="D4" s="34"/>
    </row>
    <row r="5" spans="1:4" ht="12" customHeight="1" x14ac:dyDescent="0.35">
      <c r="A5" s="3"/>
      <c r="B5" s="3"/>
      <c r="C5" s="4"/>
      <c r="D5" s="4"/>
    </row>
    <row r="6" spans="1:4" ht="20.399999999999999" x14ac:dyDescent="0.35">
      <c r="A6" s="3"/>
      <c r="B6" s="3"/>
      <c r="C6" s="4"/>
      <c r="D6" s="5" t="s">
        <v>4</v>
      </c>
    </row>
    <row r="7" spans="1:4" ht="44.25" customHeight="1" x14ac:dyDescent="0.3">
      <c r="A7" s="36" t="s">
        <v>230</v>
      </c>
      <c r="B7" s="36"/>
      <c r="C7" s="36"/>
      <c r="D7" s="36"/>
    </row>
    <row r="8" spans="1:4" ht="18.75" customHeight="1" x14ac:dyDescent="0.3">
      <c r="A8" s="6"/>
      <c r="B8" s="7"/>
      <c r="C8" s="5"/>
      <c r="D8" s="33" t="s">
        <v>227</v>
      </c>
    </row>
    <row r="9" spans="1:4" s="10" customFormat="1" ht="39.75" customHeight="1" x14ac:dyDescent="0.25">
      <c r="A9" s="8" t="s">
        <v>5</v>
      </c>
      <c r="B9" s="8" t="s">
        <v>6</v>
      </c>
      <c r="C9" s="9" t="s">
        <v>228</v>
      </c>
      <c r="D9" s="9" t="s">
        <v>229</v>
      </c>
    </row>
    <row r="10" spans="1:4" s="13" customFormat="1" ht="20.25" customHeight="1" x14ac:dyDescent="0.25">
      <c r="A10" s="11" t="s">
        <v>7</v>
      </c>
      <c r="B10" s="37" t="s">
        <v>8</v>
      </c>
      <c r="C10" s="12">
        <f>C11+C14+C16++C19+C23+C25+C26+C37+C41+C42+C43+C44</f>
        <v>70672264605</v>
      </c>
      <c r="D10" s="12">
        <f>D11+D14+D16++D19+D23+D25+D26+D37+D41+D42+D43+D44</f>
        <v>76676995021</v>
      </c>
    </row>
    <row r="11" spans="1:4" s="13" customFormat="1" ht="20.25" customHeight="1" x14ac:dyDescent="0.25">
      <c r="A11" s="11" t="s">
        <v>9</v>
      </c>
      <c r="B11" s="37" t="s">
        <v>10</v>
      </c>
      <c r="C11" s="12">
        <f>C12+C13</f>
        <v>44840000000</v>
      </c>
      <c r="D11" s="12">
        <f>D12+D13</f>
        <v>47620000000</v>
      </c>
    </row>
    <row r="12" spans="1:4" ht="20.25" customHeight="1" x14ac:dyDescent="0.25">
      <c r="A12" s="14" t="s">
        <v>11</v>
      </c>
      <c r="B12" s="38" t="s">
        <v>12</v>
      </c>
      <c r="C12" s="15">
        <v>19515000000</v>
      </c>
      <c r="D12" s="15">
        <v>20545000000</v>
      </c>
    </row>
    <row r="13" spans="1:4" ht="20.25" customHeight="1" x14ac:dyDescent="0.25">
      <c r="A13" s="14" t="s">
        <v>13</v>
      </c>
      <c r="B13" s="38" t="s">
        <v>14</v>
      </c>
      <c r="C13" s="16">
        <v>25325000000</v>
      </c>
      <c r="D13" s="16">
        <v>27075000000</v>
      </c>
    </row>
    <row r="14" spans="1:4" s="13" customFormat="1" ht="46.8" x14ac:dyDescent="0.25">
      <c r="A14" s="11" t="s">
        <v>15</v>
      </c>
      <c r="B14" s="37" t="s">
        <v>16</v>
      </c>
      <c r="C14" s="12">
        <f>C15</f>
        <v>7588377430</v>
      </c>
      <c r="D14" s="12">
        <f>D15</f>
        <v>7588377430</v>
      </c>
    </row>
    <row r="15" spans="1:4" ht="33" customHeight="1" x14ac:dyDescent="0.25">
      <c r="A15" s="14" t="s">
        <v>17</v>
      </c>
      <c r="B15" s="38" t="s">
        <v>18</v>
      </c>
      <c r="C15" s="16">
        <v>7588377430</v>
      </c>
      <c r="D15" s="16">
        <v>7588377430</v>
      </c>
    </row>
    <row r="16" spans="1:4" s="13" customFormat="1" ht="18.75" customHeight="1" x14ac:dyDescent="0.25">
      <c r="A16" s="11" t="s">
        <v>19</v>
      </c>
      <c r="B16" s="37" t="s">
        <v>20</v>
      </c>
      <c r="C16" s="12">
        <f>C17+C18</f>
        <v>8167270000</v>
      </c>
      <c r="D16" s="12">
        <f>D17+D18</f>
        <v>11179086000</v>
      </c>
    </row>
    <row r="17" spans="1:4" s="13" customFormat="1" ht="31.2" x14ac:dyDescent="0.25">
      <c r="A17" s="14" t="s">
        <v>21</v>
      </c>
      <c r="B17" s="38" t="s">
        <v>22</v>
      </c>
      <c r="C17" s="16">
        <v>8033054000</v>
      </c>
      <c r="D17" s="16">
        <v>11038830000</v>
      </c>
    </row>
    <row r="18" spans="1:4" s="13" customFormat="1" ht="21.75" customHeight="1" x14ac:dyDescent="0.25">
      <c r="A18" s="14" t="s">
        <v>23</v>
      </c>
      <c r="B18" s="38" t="s">
        <v>24</v>
      </c>
      <c r="C18" s="16">
        <v>134216000</v>
      </c>
      <c r="D18" s="16">
        <v>140256000</v>
      </c>
    </row>
    <row r="19" spans="1:4" s="13" customFormat="1" ht="21.75" customHeight="1" x14ac:dyDescent="0.25">
      <c r="A19" s="11" t="s">
        <v>25</v>
      </c>
      <c r="B19" s="37" t="s">
        <v>26</v>
      </c>
      <c r="C19" s="12">
        <f>C20+C21+C22</f>
        <v>8402695000</v>
      </c>
      <c r="D19" s="12">
        <f>D20+D21+D22</f>
        <v>8615375000</v>
      </c>
    </row>
    <row r="20" spans="1:4" s="13" customFormat="1" ht="21.75" customHeight="1" x14ac:dyDescent="0.25">
      <c r="A20" s="14" t="s">
        <v>27</v>
      </c>
      <c r="B20" s="38" t="s">
        <v>28</v>
      </c>
      <c r="C20" s="16">
        <v>6604089000</v>
      </c>
      <c r="D20" s="16">
        <v>6727524000</v>
      </c>
    </row>
    <row r="21" spans="1:4" ht="21.75" customHeight="1" x14ac:dyDescent="0.25">
      <c r="A21" s="14" t="s">
        <v>29</v>
      </c>
      <c r="B21" s="38" t="s">
        <v>30</v>
      </c>
      <c r="C21" s="16">
        <v>1796422000</v>
      </c>
      <c r="D21" s="16">
        <v>1885667000</v>
      </c>
    </row>
    <row r="22" spans="1:4" ht="21.75" customHeight="1" x14ac:dyDescent="0.25">
      <c r="A22" s="14" t="s">
        <v>31</v>
      </c>
      <c r="B22" s="38" t="s">
        <v>32</v>
      </c>
      <c r="C22" s="16">
        <v>2184000</v>
      </c>
      <c r="D22" s="16">
        <v>2184000</v>
      </c>
    </row>
    <row r="23" spans="1:4" s="13" customFormat="1" ht="30.75" customHeight="1" x14ac:dyDescent="0.25">
      <c r="A23" s="11" t="s">
        <v>33</v>
      </c>
      <c r="B23" s="37" t="s">
        <v>34</v>
      </c>
      <c r="C23" s="12">
        <v>4304000</v>
      </c>
      <c r="D23" s="12">
        <v>4307000</v>
      </c>
    </row>
    <row r="24" spans="1:4" ht="21" customHeight="1" x14ac:dyDescent="0.25">
      <c r="A24" s="14" t="s">
        <v>35</v>
      </c>
      <c r="B24" s="38" t="s">
        <v>36</v>
      </c>
      <c r="C24" s="16">
        <v>4208000</v>
      </c>
      <c r="D24" s="16">
        <v>4208000</v>
      </c>
    </row>
    <row r="25" spans="1:4" ht="21.75" customHeight="1" x14ac:dyDescent="0.25">
      <c r="A25" s="11" t="s">
        <v>37</v>
      </c>
      <c r="B25" s="37" t="s">
        <v>38</v>
      </c>
      <c r="C25" s="12">
        <v>179931870</v>
      </c>
      <c r="D25" s="12">
        <v>180024870</v>
      </c>
    </row>
    <row r="26" spans="1:4" s="13" customFormat="1" ht="50.25" customHeight="1" x14ac:dyDescent="0.25">
      <c r="A26" s="11" t="s">
        <v>39</v>
      </c>
      <c r="B26" s="37" t="s">
        <v>40</v>
      </c>
      <c r="C26" s="12">
        <f>SUM(C27:C36)</f>
        <v>26172425</v>
      </c>
      <c r="D26" s="12">
        <f>SUM(D27:D36)</f>
        <v>26031941</v>
      </c>
    </row>
    <row r="27" spans="1:4" ht="65.25" customHeight="1" x14ac:dyDescent="0.3">
      <c r="A27" s="14" t="s">
        <v>41</v>
      </c>
      <c r="B27" s="38" t="s">
        <v>42</v>
      </c>
      <c r="C27" s="17">
        <v>3675000</v>
      </c>
      <c r="D27" s="17">
        <v>3675000</v>
      </c>
    </row>
    <row r="28" spans="1:4" ht="54" customHeight="1" x14ac:dyDescent="0.3">
      <c r="A28" s="14" t="s">
        <v>43</v>
      </c>
      <c r="B28" s="38" t="s">
        <v>44</v>
      </c>
      <c r="C28" s="17">
        <v>5697425</v>
      </c>
      <c r="D28" s="17">
        <v>5556941</v>
      </c>
    </row>
    <row r="29" spans="1:4" ht="84.75" customHeight="1" x14ac:dyDescent="0.3">
      <c r="A29" s="14" t="s">
        <v>45</v>
      </c>
      <c r="B29" s="39" t="s">
        <v>46</v>
      </c>
      <c r="C29" s="17">
        <v>8000000</v>
      </c>
      <c r="D29" s="17">
        <v>8000000</v>
      </c>
    </row>
    <row r="30" spans="1:4" ht="84.75" customHeight="1" x14ac:dyDescent="0.3">
      <c r="A30" s="14" t="s">
        <v>47</v>
      </c>
      <c r="B30" s="39" t="s">
        <v>48</v>
      </c>
      <c r="C30" s="17">
        <v>2314000</v>
      </c>
      <c r="D30" s="17">
        <v>2314000</v>
      </c>
    </row>
    <row r="31" spans="1:4" ht="46.8" x14ac:dyDescent="0.3">
      <c r="A31" s="14" t="s">
        <v>49</v>
      </c>
      <c r="B31" s="39" t="s">
        <v>50</v>
      </c>
      <c r="C31" s="17">
        <v>826000</v>
      </c>
      <c r="D31" s="17">
        <v>826000</v>
      </c>
    </row>
    <row r="32" spans="1:4" ht="129.75" customHeight="1" x14ac:dyDescent="0.3">
      <c r="A32" s="14" t="s">
        <v>51</v>
      </c>
      <c r="B32" s="40" t="s">
        <v>52</v>
      </c>
      <c r="C32" s="17">
        <v>4000</v>
      </c>
      <c r="D32" s="17">
        <v>4000</v>
      </c>
    </row>
    <row r="33" spans="1:5" ht="100.8" customHeight="1" x14ac:dyDescent="0.3">
      <c r="A33" s="14" t="s">
        <v>53</v>
      </c>
      <c r="B33" s="40" t="s">
        <v>54</v>
      </c>
      <c r="C33" s="17">
        <v>23000</v>
      </c>
      <c r="D33" s="17">
        <v>23000</v>
      </c>
    </row>
    <row r="34" spans="1:5" ht="52.95" customHeight="1" x14ac:dyDescent="0.3">
      <c r="A34" s="14" t="s">
        <v>55</v>
      </c>
      <c r="B34" s="39" t="s">
        <v>56</v>
      </c>
      <c r="C34" s="17">
        <v>5498000</v>
      </c>
      <c r="D34" s="17">
        <v>5498000</v>
      </c>
    </row>
    <row r="35" spans="1:5" ht="51" customHeight="1" x14ac:dyDescent="0.3">
      <c r="A35" s="14" t="s">
        <v>57</v>
      </c>
      <c r="B35" s="39" t="s">
        <v>58</v>
      </c>
      <c r="C35" s="17">
        <v>1000</v>
      </c>
      <c r="D35" s="17">
        <v>1000</v>
      </c>
    </row>
    <row r="36" spans="1:5" ht="100.5" customHeight="1" x14ac:dyDescent="0.3">
      <c r="A36" s="14" t="s">
        <v>59</v>
      </c>
      <c r="B36" s="39" t="s">
        <v>60</v>
      </c>
      <c r="C36" s="17">
        <v>134000</v>
      </c>
      <c r="D36" s="17">
        <v>134000</v>
      </c>
      <c r="E36" s="18"/>
    </row>
    <row r="37" spans="1:5" s="13" customFormat="1" ht="31.2" x14ac:dyDescent="0.25">
      <c r="A37" s="11" t="s">
        <v>61</v>
      </c>
      <c r="B37" s="37" t="s">
        <v>62</v>
      </c>
      <c r="C37" s="12">
        <f>SUM(C38:C40)</f>
        <v>342769000</v>
      </c>
      <c r="D37" s="12">
        <f>SUM(D38:D40)</f>
        <v>342795000</v>
      </c>
    </row>
    <row r="38" spans="1:5" ht="18.75" customHeight="1" x14ac:dyDescent="0.3">
      <c r="A38" s="14" t="s">
        <v>63</v>
      </c>
      <c r="B38" s="38" t="s">
        <v>64</v>
      </c>
      <c r="C38" s="17">
        <v>60251000</v>
      </c>
      <c r="D38" s="17">
        <v>60251000</v>
      </c>
    </row>
    <row r="39" spans="1:5" ht="18.75" customHeight="1" x14ac:dyDescent="0.3">
      <c r="A39" s="14" t="s">
        <v>65</v>
      </c>
      <c r="B39" s="38" t="s">
        <v>66</v>
      </c>
      <c r="C39" s="17">
        <v>8164000</v>
      </c>
      <c r="D39" s="17">
        <v>8190000</v>
      </c>
    </row>
    <row r="40" spans="1:5" ht="18.75" customHeight="1" x14ac:dyDescent="0.3">
      <c r="A40" s="14" t="s">
        <v>67</v>
      </c>
      <c r="B40" s="38" t="s">
        <v>68</v>
      </c>
      <c r="C40" s="17">
        <v>274354000</v>
      </c>
      <c r="D40" s="17">
        <v>274354000</v>
      </c>
    </row>
    <row r="41" spans="1:5" s="13" customFormat="1" ht="31.2" x14ac:dyDescent="0.25">
      <c r="A41" s="11" t="s">
        <v>69</v>
      </c>
      <c r="B41" s="37" t="s">
        <v>70</v>
      </c>
      <c r="C41" s="12">
        <v>81159580</v>
      </c>
      <c r="D41" s="12">
        <v>81476580</v>
      </c>
    </row>
    <row r="42" spans="1:5" ht="18.75" customHeight="1" x14ac:dyDescent="0.25">
      <c r="A42" s="11" t="s">
        <v>71</v>
      </c>
      <c r="B42" s="37" t="s">
        <v>72</v>
      </c>
      <c r="C42" s="12">
        <v>332900</v>
      </c>
      <c r="D42" s="12">
        <v>332900</v>
      </c>
    </row>
    <row r="43" spans="1:5" ht="18.75" customHeight="1" x14ac:dyDescent="0.25">
      <c r="A43" s="11" t="s">
        <v>73</v>
      </c>
      <c r="B43" s="37" t="s">
        <v>74</v>
      </c>
      <c r="C43" s="12">
        <v>1039235400</v>
      </c>
      <c r="D43" s="12">
        <v>1039171300</v>
      </c>
    </row>
    <row r="44" spans="1:5" ht="18.75" customHeight="1" x14ac:dyDescent="0.25">
      <c r="A44" s="11" t="s">
        <v>75</v>
      </c>
      <c r="B44" s="37" t="s">
        <v>76</v>
      </c>
      <c r="C44" s="12">
        <v>17000</v>
      </c>
      <c r="D44" s="12">
        <v>17000</v>
      </c>
    </row>
    <row r="45" spans="1:5" s="13" customFormat="1" ht="18.75" customHeight="1" x14ac:dyDescent="0.25">
      <c r="A45" s="11" t="s">
        <v>77</v>
      </c>
      <c r="B45" s="37" t="s">
        <v>78</v>
      </c>
      <c r="C45" s="12">
        <f>SUM(C46:C122)</f>
        <v>17897837599.5</v>
      </c>
      <c r="D45" s="12">
        <f>SUM(D46:D121)</f>
        <v>6567392300</v>
      </c>
      <c r="E45" s="19"/>
    </row>
    <row r="46" spans="1:5" s="13" customFormat="1" ht="37.200000000000003" customHeight="1" x14ac:dyDescent="0.3">
      <c r="A46" s="14" t="s">
        <v>79</v>
      </c>
      <c r="B46" s="41" t="s">
        <v>80</v>
      </c>
      <c r="C46" s="17">
        <v>2883573600</v>
      </c>
      <c r="D46" s="17">
        <v>0</v>
      </c>
      <c r="E46" s="19"/>
    </row>
    <row r="47" spans="1:5" s="13" customFormat="1" ht="31.2" x14ac:dyDescent="0.3">
      <c r="A47" s="14" t="s">
        <v>81</v>
      </c>
      <c r="B47" s="41" t="s">
        <v>82</v>
      </c>
      <c r="C47" s="17">
        <v>97152200</v>
      </c>
      <c r="D47" s="17">
        <v>97152200</v>
      </c>
      <c r="E47" s="19"/>
    </row>
    <row r="48" spans="1:5" s="13" customFormat="1" ht="46.8" x14ac:dyDescent="0.3">
      <c r="A48" s="14" t="s">
        <v>83</v>
      </c>
      <c r="B48" s="41" t="s">
        <v>84</v>
      </c>
      <c r="C48" s="17">
        <v>3532900</v>
      </c>
      <c r="D48" s="17">
        <v>0</v>
      </c>
      <c r="E48" s="19"/>
    </row>
    <row r="49" spans="1:5" s="13" customFormat="1" ht="46.8" x14ac:dyDescent="0.3">
      <c r="A49" s="14" t="s">
        <v>85</v>
      </c>
      <c r="B49" s="41" t="s">
        <v>86</v>
      </c>
      <c r="C49" s="17">
        <v>44018100</v>
      </c>
      <c r="D49" s="17">
        <v>92568600</v>
      </c>
      <c r="E49" s="19"/>
    </row>
    <row r="50" spans="1:5" s="13" customFormat="1" ht="46.8" x14ac:dyDescent="0.3">
      <c r="A50" s="14" t="s">
        <v>87</v>
      </c>
      <c r="B50" s="41" t="s">
        <v>88</v>
      </c>
      <c r="C50" s="17">
        <v>326000</v>
      </c>
      <c r="D50" s="17">
        <v>326000</v>
      </c>
      <c r="E50" s="19"/>
    </row>
    <row r="51" spans="1:5" s="13" customFormat="1" ht="78" x14ac:dyDescent="0.3">
      <c r="A51" s="14" t="s">
        <v>89</v>
      </c>
      <c r="B51" s="41" t="s">
        <v>90</v>
      </c>
      <c r="C51" s="17">
        <v>5730600</v>
      </c>
      <c r="D51" s="17">
        <v>0</v>
      </c>
      <c r="E51" s="19"/>
    </row>
    <row r="52" spans="1:5" s="13" customFormat="1" ht="64.8" customHeight="1" x14ac:dyDescent="0.3">
      <c r="A52" s="14" t="s">
        <v>91</v>
      </c>
      <c r="B52" s="41" t="s">
        <v>92</v>
      </c>
      <c r="C52" s="17">
        <v>153662600</v>
      </c>
      <c r="D52" s="17">
        <v>163547900</v>
      </c>
      <c r="E52" s="19"/>
    </row>
    <row r="53" spans="1:5" s="13" customFormat="1" ht="67.2" customHeight="1" x14ac:dyDescent="0.3">
      <c r="A53" s="14" t="s">
        <v>93</v>
      </c>
      <c r="B53" s="41" t="s">
        <v>94</v>
      </c>
      <c r="C53" s="17">
        <v>613478400</v>
      </c>
      <c r="D53" s="17">
        <v>230776600</v>
      </c>
      <c r="E53" s="19"/>
    </row>
    <row r="54" spans="1:5" s="13" customFormat="1" ht="96" customHeight="1" x14ac:dyDescent="0.3">
      <c r="A54" s="14" t="s">
        <v>95</v>
      </c>
      <c r="B54" s="41" t="s">
        <v>96</v>
      </c>
      <c r="C54" s="17">
        <v>340200</v>
      </c>
      <c r="D54" s="17">
        <v>0</v>
      </c>
      <c r="E54" s="19"/>
    </row>
    <row r="55" spans="1:5" s="13" customFormat="1" ht="79.8" customHeight="1" x14ac:dyDescent="0.3">
      <c r="A55" s="14" t="s">
        <v>97</v>
      </c>
      <c r="B55" s="41" t="s">
        <v>98</v>
      </c>
      <c r="C55" s="17">
        <v>57728800</v>
      </c>
      <c r="D55" s="17">
        <v>0</v>
      </c>
      <c r="E55" s="19"/>
    </row>
    <row r="56" spans="1:5" s="13" customFormat="1" ht="117.6" customHeight="1" x14ac:dyDescent="0.3">
      <c r="A56" s="14" t="s">
        <v>99</v>
      </c>
      <c r="B56" s="41" t="s">
        <v>100</v>
      </c>
      <c r="C56" s="17">
        <v>96390000</v>
      </c>
      <c r="D56" s="17">
        <v>102340000</v>
      </c>
      <c r="E56" s="19"/>
    </row>
    <row r="57" spans="1:5" s="13" customFormat="1" ht="52.2" customHeight="1" x14ac:dyDescent="0.3">
      <c r="A57" s="14" t="s">
        <v>101</v>
      </c>
      <c r="B57" s="41" t="s">
        <v>102</v>
      </c>
      <c r="C57" s="17">
        <v>77597800</v>
      </c>
      <c r="D57" s="17">
        <v>0</v>
      </c>
      <c r="E57" s="19"/>
    </row>
    <row r="58" spans="1:5" ht="81.599999999999994" customHeight="1" x14ac:dyDescent="0.3">
      <c r="A58" s="20" t="s">
        <v>103</v>
      </c>
      <c r="B58" s="42" t="s">
        <v>104</v>
      </c>
      <c r="C58" s="17">
        <v>70738300</v>
      </c>
      <c r="D58" s="17">
        <v>0</v>
      </c>
    </row>
    <row r="59" spans="1:5" ht="35.4" customHeight="1" x14ac:dyDescent="0.3">
      <c r="A59" s="21" t="s">
        <v>105</v>
      </c>
      <c r="B59" s="41" t="s">
        <v>106</v>
      </c>
      <c r="C59" s="17">
        <v>81946800</v>
      </c>
      <c r="D59" s="17">
        <v>0</v>
      </c>
    </row>
    <row r="60" spans="1:5" ht="81.599999999999994" customHeight="1" x14ac:dyDescent="0.3">
      <c r="A60" s="21" t="s">
        <v>107</v>
      </c>
      <c r="B60" s="41" t="s">
        <v>108</v>
      </c>
      <c r="C60" s="17">
        <v>8552200</v>
      </c>
      <c r="D60" s="17">
        <v>0</v>
      </c>
    </row>
    <row r="61" spans="1:5" ht="67.2" customHeight="1" x14ac:dyDescent="0.3">
      <c r="A61" s="22" t="s">
        <v>109</v>
      </c>
      <c r="B61" s="42" t="s">
        <v>110</v>
      </c>
      <c r="C61" s="17">
        <v>70699700</v>
      </c>
      <c r="D61" s="17">
        <v>0</v>
      </c>
    </row>
    <row r="62" spans="1:5" ht="50.4" customHeight="1" x14ac:dyDescent="0.3">
      <c r="A62" s="22" t="s">
        <v>111</v>
      </c>
      <c r="B62" s="42" t="s">
        <v>112</v>
      </c>
      <c r="C62" s="17">
        <v>139398500</v>
      </c>
      <c r="D62" s="17">
        <v>0</v>
      </c>
    </row>
    <row r="63" spans="1:5" ht="36" customHeight="1" x14ac:dyDescent="0.3">
      <c r="A63" s="21" t="s">
        <v>113</v>
      </c>
      <c r="B63" s="41" t="s">
        <v>114</v>
      </c>
      <c r="C63" s="17">
        <v>39106100</v>
      </c>
      <c r="D63" s="17">
        <v>41609200</v>
      </c>
    </row>
    <row r="64" spans="1:5" ht="50.4" customHeight="1" x14ac:dyDescent="0.3">
      <c r="A64" s="21" t="s">
        <v>115</v>
      </c>
      <c r="B64" s="41" t="s">
        <v>116</v>
      </c>
      <c r="C64" s="17">
        <v>28846100</v>
      </c>
      <c r="D64" s="17">
        <v>29981700</v>
      </c>
    </row>
    <row r="65" spans="1:4" ht="67.2" customHeight="1" x14ac:dyDescent="0.3">
      <c r="A65" s="23" t="s">
        <v>117</v>
      </c>
      <c r="B65" s="41" t="s">
        <v>118</v>
      </c>
      <c r="C65" s="17">
        <v>111333200</v>
      </c>
      <c r="D65" s="17">
        <v>0</v>
      </c>
    </row>
    <row r="66" spans="1:4" ht="36" customHeight="1" x14ac:dyDescent="0.3">
      <c r="A66" s="23" t="s">
        <v>119</v>
      </c>
      <c r="B66" s="42" t="s">
        <v>120</v>
      </c>
      <c r="C66" s="17">
        <v>20371300</v>
      </c>
      <c r="D66" s="17">
        <v>0</v>
      </c>
    </row>
    <row r="67" spans="1:4" ht="66.599999999999994" customHeight="1" x14ac:dyDescent="0.3">
      <c r="A67" s="23" t="s">
        <v>121</v>
      </c>
      <c r="B67" s="42" t="s">
        <v>122</v>
      </c>
      <c r="C67" s="17">
        <v>8186400</v>
      </c>
      <c r="D67" s="17">
        <v>0</v>
      </c>
    </row>
    <row r="68" spans="1:4" ht="46.8" x14ac:dyDescent="0.3">
      <c r="A68" s="23" t="s">
        <v>123</v>
      </c>
      <c r="B68" s="42" t="s">
        <v>124</v>
      </c>
      <c r="C68" s="17">
        <v>12455300</v>
      </c>
      <c r="D68" s="17">
        <v>0</v>
      </c>
    </row>
    <row r="69" spans="1:4" ht="93.6" x14ac:dyDescent="0.3">
      <c r="A69" s="22" t="s">
        <v>125</v>
      </c>
      <c r="B69" s="41" t="s">
        <v>126</v>
      </c>
      <c r="C69" s="17">
        <v>10530000</v>
      </c>
      <c r="D69" s="17">
        <v>0</v>
      </c>
    </row>
    <row r="70" spans="1:4" ht="46.8" x14ac:dyDescent="0.3">
      <c r="A70" s="24" t="s">
        <v>127</v>
      </c>
      <c r="B70" s="41" t="s">
        <v>128</v>
      </c>
      <c r="C70" s="17">
        <v>87480000</v>
      </c>
      <c r="D70" s="17">
        <v>87480000</v>
      </c>
    </row>
    <row r="71" spans="1:4" ht="97.2" customHeight="1" x14ac:dyDescent="0.3">
      <c r="A71" s="22" t="s">
        <v>129</v>
      </c>
      <c r="B71" s="41" t="s">
        <v>130</v>
      </c>
      <c r="C71" s="17">
        <v>10988700</v>
      </c>
      <c r="D71" s="17">
        <v>10073300</v>
      </c>
    </row>
    <row r="72" spans="1:4" ht="48.6" customHeight="1" x14ac:dyDescent="0.3">
      <c r="A72" s="22" t="s">
        <v>131</v>
      </c>
      <c r="B72" s="41" t="s">
        <v>132</v>
      </c>
      <c r="C72" s="17">
        <v>33487500</v>
      </c>
      <c r="D72" s="17">
        <v>0</v>
      </c>
    </row>
    <row r="73" spans="1:4" ht="34.799999999999997" customHeight="1" x14ac:dyDescent="0.3">
      <c r="A73" s="24" t="s">
        <v>133</v>
      </c>
      <c r="B73" s="43" t="s">
        <v>134</v>
      </c>
      <c r="C73" s="17">
        <v>7931600</v>
      </c>
      <c r="D73" s="17">
        <v>0</v>
      </c>
    </row>
    <row r="74" spans="1:4" ht="78" x14ac:dyDescent="0.3">
      <c r="A74" s="22" t="s">
        <v>135</v>
      </c>
      <c r="B74" s="41" t="s">
        <v>231</v>
      </c>
      <c r="C74" s="17">
        <v>5083700</v>
      </c>
      <c r="D74" s="17">
        <v>0</v>
      </c>
    </row>
    <row r="75" spans="1:4" ht="62.4" x14ac:dyDescent="0.3">
      <c r="A75" s="22" t="s">
        <v>136</v>
      </c>
      <c r="B75" s="41" t="s">
        <v>137</v>
      </c>
      <c r="C75" s="17">
        <v>782665700</v>
      </c>
      <c r="D75" s="17">
        <v>797224200</v>
      </c>
    </row>
    <row r="76" spans="1:4" ht="62.4" x14ac:dyDescent="0.3">
      <c r="A76" s="22" t="s">
        <v>138</v>
      </c>
      <c r="B76" s="41" t="s">
        <v>139</v>
      </c>
      <c r="C76" s="17">
        <v>1584620400</v>
      </c>
      <c r="D76" s="17">
        <v>0</v>
      </c>
    </row>
    <row r="77" spans="1:4" ht="46.8" x14ac:dyDescent="0.3">
      <c r="A77" s="22" t="s">
        <v>140</v>
      </c>
      <c r="B77" s="41" t="s">
        <v>141</v>
      </c>
      <c r="C77" s="17">
        <v>110233900</v>
      </c>
      <c r="D77" s="17">
        <v>110233900</v>
      </c>
    </row>
    <row r="78" spans="1:4" ht="62.4" x14ac:dyDescent="0.3">
      <c r="A78" s="22" t="s">
        <v>142</v>
      </c>
      <c r="B78" s="41" t="s">
        <v>143</v>
      </c>
      <c r="C78" s="17">
        <v>69304300</v>
      </c>
      <c r="D78" s="17">
        <v>0</v>
      </c>
    </row>
    <row r="79" spans="1:4" ht="46.8" x14ac:dyDescent="0.3">
      <c r="A79" s="22" t="s">
        <v>144</v>
      </c>
      <c r="B79" s="41" t="s">
        <v>145</v>
      </c>
      <c r="C79" s="17">
        <v>995106200</v>
      </c>
      <c r="D79" s="17">
        <v>0</v>
      </c>
    </row>
    <row r="80" spans="1:4" ht="62.4" x14ac:dyDescent="0.3">
      <c r="A80" s="22" t="s">
        <v>146</v>
      </c>
      <c r="B80" s="41" t="s">
        <v>147</v>
      </c>
      <c r="C80" s="17">
        <v>1526529100</v>
      </c>
      <c r="D80" s="17">
        <v>0</v>
      </c>
    </row>
    <row r="81" spans="1:4" ht="78" x14ac:dyDescent="0.3">
      <c r="A81" s="22" t="s">
        <v>148</v>
      </c>
      <c r="B81" s="41" t="s">
        <v>149</v>
      </c>
      <c r="C81" s="17">
        <v>26401800</v>
      </c>
      <c r="D81" s="17">
        <v>28185500</v>
      </c>
    </row>
    <row r="82" spans="1:4" ht="78" x14ac:dyDescent="0.3">
      <c r="A82" s="22" t="s">
        <v>150</v>
      </c>
      <c r="B82" s="41" t="s">
        <v>151</v>
      </c>
      <c r="C82" s="17">
        <v>128987000</v>
      </c>
      <c r="D82" s="17">
        <v>0</v>
      </c>
    </row>
    <row r="83" spans="1:4" ht="51.6" customHeight="1" x14ac:dyDescent="0.3">
      <c r="A83" s="22" t="s">
        <v>152</v>
      </c>
      <c r="B83" s="42" t="s">
        <v>153</v>
      </c>
      <c r="C83" s="17">
        <v>5187400</v>
      </c>
      <c r="D83" s="17">
        <v>5336000</v>
      </c>
    </row>
    <row r="84" spans="1:4" ht="62.4" x14ac:dyDescent="0.3">
      <c r="A84" s="22" t="s">
        <v>154</v>
      </c>
      <c r="B84" s="42" t="s">
        <v>155</v>
      </c>
      <c r="C84" s="17">
        <v>2479300</v>
      </c>
      <c r="D84" s="17">
        <v>2529400</v>
      </c>
    </row>
    <row r="85" spans="1:4" ht="62.4" x14ac:dyDescent="0.3">
      <c r="A85" s="22" t="s">
        <v>156</v>
      </c>
      <c r="B85" s="42" t="s">
        <v>157</v>
      </c>
      <c r="C85" s="17">
        <v>19249300</v>
      </c>
      <c r="D85" s="17">
        <v>20341000</v>
      </c>
    </row>
    <row r="86" spans="1:4" ht="46.8" x14ac:dyDescent="0.3">
      <c r="A86" s="22" t="s">
        <v>158</v>
      </c>
      <c r="B86" s="42" t="s">
        <v>159</v>
      </c>
      <c r="C86" s="17">
        <v>262544000</v>
      </c>
      <c r="D86" s="17">
        <v>0</v>
      </c>
    </row>
    <row r="87" spans="1:4" ht="62.4" x14ac:dyDescent="0.3">
      <c r="A87" s="22" t="s">
        <v>160</v>
      </c>
      <c r="B87" s="42" t="s">
        <v>161</v>
      </c>
      <c r="C87" s="17">
        <v>32950699.999999996</v>
      </c>
      <c r="D87" s="17">
        <v>0</v>
      </c>
    </row>
    <row r="88" spans="1:4" ht="46.8" x14ac:dyDescent="0.3">
      <c r="A88" s="24" t="s">
        <v>162</v>
      </c>
      <c r="B88" s="43" t="s">
        <v>163</v>
      </c>
      <c r="C88" s="17">
        <v>27432500</v>
      </c>
      <c r="D88" s="17">
        <v>29076700</v>
      </c>
    </row>
    <row r="89" spans="1:4" ht="62.4" x14ac:dyDescent="0.3">
      <c r="A89" s="22" t="s">
        <v>164</v>
      </c>
      <c r="B89" s="42" t="s">
        <v>165</v>
      </c>
      <c r="C89" s="17">
        <v>858216200</v>
      </c>
      <c r="D89" s="17">
        <v>858216200</v>
      </c>
    </row>
    <row r="90" spans="1:4" ht="46.8" x14ac:dyDescent="0.3">
      <c r="A90" s="22" t="s">
        <v>166</v>
      </c>
      <c r="B90" s="42" t="s">
        <v>167</v>
      </c>
      <c r="C90" s="17">
        <v>334181000</v>
      </c>
      <c r="D90" s="17">
        <v>334181000</v>
      </c>
    </row>
    <row r="91" spans="1:4" ht="31.2" x14ac:dyDescent="0.3">
      <c r="A91" s="21" t="s">
        <v>168</v>
      </c>
      <c r="B91" s="41" t="s">
        <v>169</v>
      </c>
      <c r="C91" s="17">
        <v>0</v>
      </c>
      <c r="D91" s="17">
        <v>120149000</v>
      </c>
    </row>
    <row r="92" spans="1:4" ht="46.8" x14ac:dyDescent="0.3">
      <c r="A92" s="21" t="s">
        <v>170</v>
      </c>
      <c r="B92" s="41" t="s">
        <v>171</v>
      </c>
      <c r="C92" s="17">
        <v>2969800</v>
      </c>
      <c r="D92" s="17">
        <v>2957500</v>
      </c>
    </row>
    <row r="93" spans="1:4" ht="31.2" x14ac:dyDescent="0.3">
      <c r="A93" s="22" t="s">
        <v>172</v>
      </c>
      <c r="B93" s="41" t="s">
        <v>173</v>
      </c>
      <c r="C93" s="17">
        <v>67458199.5</v>
      </c>
      <c r="D93" s="17">
        <v>0</v>
      </c>
    </row>
    <row r="94" spans="1:4" ht="46.8" x14ac:dyDescent="0.3">
      <c r="A94" s="20" t="s">
        <v>174</v>
      </c>
      <c r="B94" s="42" t="s">
        <v>175</v>
      </c>
      <c r="C94" s="17">
        <v>228969100</v>
      </c>
      <c r="D94" s="17">
        <v>0</v>
      </c>
    </row>
    <row r="95" spans="1:4" ht="78" x14ac:dyDescent="0.3">
      <c r="A95" s="20" t="s">
        <v>176</v>
      </c>
      <c r="B95" s="42" t="s">
        <v>177</v>
      </c>
      <c r="C95" s="17">
        <v>171026200</v>
      </c>
      <c r="D95" s="17">
        <v>0</v>
      </c>
    </row>
    <row r="96" spans="1:4" ht="46.8" x14ac:dyDescent="0.3">
      <c r="A96" s="20" t="s">
        <v>178</v>
      </c>
      <c r="B96" s="42" t="s">
        <v>179</v>
      </c>
      <c r="C96" s="17">
        <v>42553300</v>
      </c>
      <c r="D96" s="17">
        <v>0</v>
      </c>
    </row>
    <row r="97" spans="1:4" ht="62.4" x14ac:dyDescent="0.3">
      <c r="A97" s="20" t="s">
        <v>180</v>
      </c>
      <c r="B97" s="42" t="s">
        <v>181</v>
      </c>
      <c r="C97" s="17">
        <v>162098000</v>
      </c>
      <c r="D97" s="17">
        <v>0</v>
      </c>
    </row>
    <row r="98" spans="1:4" ht="46.8" x14ac:dyDescent="0.3">
      <c r="A98" s="20" t="s">
        <v>182</v>
      </c>
      <c r="B98" s="42" t="s">
        <v>183</v>
      </c>
      <c r="C98" s="17">
        <v>23447100</v>
      </c>
      <c r="D98" s="17">
        <v>28549000</v>
      </c>
    </row>
    <row r="99" spans="1:4" ht="78" x14ac:dyDescent="0.3">
      <c r="A99" s="23" t="s">
        <v>184</v>
      </c>
      <c r="B99" s="42" t="s">
        <v>185</v>
      </c>
      <c r="C99" s="17">
        <v>44698200</v>
      </c>
      <c r="D99" s="17">
        <v>47545200</v>
      </c>
    </row>
    <row r="100" spans="1:4" ht="46.8" x14ac:dyDescent="0.3">
      <c r="A100" s="20" t="s">
        <v>186</v>
      </c>
      <c r="B100" s="42" t="s">
        <v>187</v>
      </c>
      <c r="C100" s="17">
        <v>0</v>
      </c>
      <c r="D100" s="17">
        <v>26000000</v>
      </c>
    </row>
    <row r="101" spans="1:4" ht="78" x14ac:dyDescent="0.3">
      <c r="A101" s="22" t="s">
        <v>188</v>
      </c>
      <c r="B101" s="42" t="s">
        <v>189</v>
      </c>
      <c r="C101" s="17">
        <v>23075000</v>
      </c>
      <c r="D101" s="17">
        <v>0</v>
      </c>
    </row>
    <row r="102" spans="1:4" ht="62.4" x14ac:dyDescent="0.3">
      <c r="A102" s="22" t="s">
        <v>190</v>
      </c>
      <c r="B102" s="41" t="s">
        <v>191</v>
      </c>
      <c r="C102" s="17">
        <v>1031404300</v>
      </c>
      <c r="D102" s="17">
        <v>0</v>
      </c>
    </row>
    <row r="103" spans="1:4" s="27" customFormat="1" ht="100.8" customHeight="1" x14ac:dyDescent="0.3">
      <c r="A103" s="25"/>
      <c r="B103" s="44" t="s">
        <v>192</v>
      </c>
      <c r="C103" s="26">
        <v>25812100</v>
      </c>
      <c r="D103" s="26">
        <v>27432600</v>
      </c>
    </row>
    <row r="104" spans="1:4" s="27" customFormat="1" ht="93.6" x14ac:dyDescent="0.3">
      <c r="A104" s="25"/>
      <c r="B104" s="44" t="s">
        <v>193</v>
      </c>
      <c r="C104" s="26">
        <v>11198100</v>
      </c>
      <c r="D104" s="26">
        <v>0</v>
      </c>
    </row>
    <row r="105" spans="1:4" ht="54" customHeight="1" x14ac:dyDescent="0.3">
      <c r="A105" s="22" t="s">
        <v>194</v>
      </c>
      <c r="B105" s="41" t="s">
        <v>195</v>
      </c>
      <c r="C105" s="17">
        <v>35426100</v>
      </c>
      <c r="D105" s="17">
        <v>36655700</v>
      </c>
    </row>
    <row r="106" spans="1:4" ht="66.599999999999994" customHeight="1" x14ac:dyDescent="0.3">
      <c r="A106" s="24" t="s">
        <v>196</v>
      </c>
      <c r="B106" s="39" t="s">
        <v>197</v>
      </c>
      <c r="C106" s="17">
        <v>170700</v>
      </c>
      <c r="D106" s="17">
        <v>1243200</v>
      </c>
    </row>
    <row r="107" spans="1:4" ht="51" customHeight="1" x14ac:dyDescent="0.3">
      <c r="A107" s="24" t="s">
        <v>198</v>
      </c>
      <c r="B107" s="39" t="s">
        <v>199</v>
      </c>
      <c r="C107" s="17">
        <v>8173800</v>
      </c>
      <c r="D107" s="17">
        <v>8173800</v>
      </c>
    </row>
    <row r="108" spans="1:4" ht="114.6" customHeight="1" x14ac:dyDescent="0.3">
      <c r="A108" s="24" t="s">
        <v>200</v>
      </c>
      <c r="B108" s="45" t="s">
        <v>232</v>
      </c>
      <c r="C108" s="17">
        <v>5683700</v>
      </c>
      <c r="D108" s="17">
        <v>5674100</v>
      </c>
    </row>
    <row r="109" spans="1:4" ht="69.599999999999994" customHeight="1" x14ac:dyDescent="0.3">
      <c r="A109" s="24" t="s">
        <v>201</v>
      </c>
      <c r="B109" s="46" t="s">
        <v>233</v>
      </c>
      <c r="C109" s="17">
        <v>7029500</v>
      </c>
      <c r="D109" s="17">
        <v>7280000</v>
      </c>
    </row>
    <row r="110" spans="1:4" ht="78" x14ac:dyDescent="0.3">
      <c r="A110" s="24" t="s">
        <v>202</v>
      </c>
      <c r="B110" s="46" t="s">
        <v>234</v>
      </c>
      <c r="C110" s="17">
        <v>40568500</v>
      </c>
      <c r="D110" s="17">
        <v>40629800</v>
      </c>
    </row>
    <row r="111" spans="1:4" ht="68.400000000000006" customHeight="1" x14ac:dyDescent="0.3">
      <c r="A111" s="28" t="s">
        <v>203</v>
      </c>
      <c r="B111" s="47" t="s">
        <v>204</v>
      </c>
      <c r="C111" s="17">
        <v>39533000</v>
      </c>
      <c r="D111" s="17">
        <v>41113500</v>
      </c>
    </row>
    <row r="112" spans="1:4" ht="100.2" customHeight="1" x14ac:dyDescent="0.3">
      <c r="A112" s="24" t="s">
        <v>205</v>
      </c>
      <c r="B112" s="46" t="s">
        <v>206</v>
      </c>
      <c r="C112" s="17">
        <v>218600</v>
      </c>
      <c r="D112" s="17">
        <v>226600</v>
      </c>
    </row>
    <row r="113" spans="1:4" ht="51" customHeight="1" x14ac:dyDescent="0.3">
      <c r="A113" s="24" t="s">
        <v>207</v>
      </c>
      <c r="B113" s="46" t="s">
        <v>208</v>
      </c>
      <c r="C113" s="17">
        <v>1090880400</v>
      </c>
      <c r="D113" s="17">
        <v>1090827600</v>
      </c>
    </row>
    <row r="114" spans="1:4" ht="93.6" x14ac:dyDescent="0.3">
      <c r="A114" s="22" t="s">
        <v>209</v>
      </c>
      <c r="B114" s="46" t="s">
        <v>210</v>
      </c>
      <c r="C114" s="17">
        <v>709890600</v>
      </c>
      <c r="D114" s="17">
        <v>726342900</v>
      </c>
    </row>
    <row r="115" spans="1:4" ht="37.200000000000003" customHeight="1" x14ac:dyDescent="0.3">
      <c r="A115" s="24" t="s">
        <v>211</v>
      </c>
      <c r="B115" s="46" t="s">
        <v>212</v>
      </c>
      <c r="C115" s="17">
        <v>3600</v>
      </c>
      <c r="D115" s="17">
        <v>3500</v>
      </c>
    </row>
    <row r="116" spans="1:4" ht="82.8" customHeight="1" x14ac:dyDescent="0.3">
      <c r="A116" s="22" t="s">
        <v>213</v>
      </c>
      <c r="B116" s="46" t="s">
        <v>214</v>
      </c>
      <c r="C116" s="17">
        <v>24718300</v>
      </c>
      <c r="D116" s="17">
        <v>31635200</v>
      </c>
    </row>
    <row r="117" spans="1:4" ht="31.2" x14ac:dyDescent="0.3">
      <c r="A117" s="22" t="s">
        <v>215</v>
      </c>
      <c r="B117" s="46" t="s">
        <v>216</v>
      </c>
      <c r="C117" s="17">
        <v>107348000</v>
      </c>
      <c r="D117" s="17">
        <v>111208600</v>
      </c>
    </row>
    <row r="118" spans="1:4" ht="51" customHeight="1" x14ac:dyDescent="0.3">
      <c r="A118" s="24" t="s">
        <v>217</v>
      </c>
      <c r="B118" s="46" t="s">
        <v>218</v>
      </c>
      <c r="C118" s="17">
        <v>96115500</v>
      </c>
      <c r="D118" s="17">
        <v>96115500</v>
      </c>
    </row>
    <row r="119" spans="1:4" ht="82.8" customHeight="1" x14ac:dyDescent="0.3">
      <c r="A119" s="22" t="s">
        <v>219</v>
      </c>
      <c r="B119" s="46" t="s">
        <v>220</v>
      </c>
      <c r="C119" s="17">
        <v>973933800</v>
      </c>
      <c r="D119" s="17">
        <v>973933800</v>
      </c>
    </row>
    <row r="120" spans="1:4" ht="147" customHeight="1" x14ac:dyDescent="0.3">
      <c r="A120" s="22" t="s">
        <v>221</v>
      </c>
      <c r="B120" s="46" t="s">
        <v>222</v>
      </c>
      <c r="C120" s="17">
        <v>102145800</v>
      </c>
      <c r="D120" s="17">
        <v>102145800</v>
      </c>
    </row>
    <row r="121" spans="1:4" ht="86.4" customHeight="1" x14ac:dyDescent="0.3">
      <c r="A121" s="24" t="s">
        <v>223</v>
      </c>
      <c r="B121" s="46" t="s">
        <v>224</v>
      </c>
      <c r="C121" s="17">
        <v>370000</v>
      </c>
      <c r="D121" s="17">
        <v>370000</v>
      </c>
    </row>
    <row r="122" spans="1:4" ht="116.4" customHeight="1" x14ac:dyDescent="0.3">
      <c r="A122" s="24" t="s">
        <v>225</v>
      </c>
      <c r="B122" s="46" t="s">
        <v>235</v>
      </c>
      <c r="C122" s="17">
        <v>1274162900</v>
      </c>
      <c r="D122" s="17">
        <v>0</v>
      </c>
    </row>
    <row r="123" spans="1:4" s="13" customFormat="1" ht="24.75" customHeight="1" x14ac:dyDescent="0.25">
      <c r="A123" s="29"/>
      <c r="B123" s="30" t="s">
        <v>226</v>
      </c>
      <c r="C123" s="12">
        <f>C10+C45</f>
        <v>88570102204.5</v>
      </c>
      <c r="D123" s="12">
        <f>D10+D45</f>
        <v>83244387321</v>
      </c>
    </row>
  </sheetData>
  <mergeCells count="5">
    <mergeCell ref="B1:D1"/>
    <mergeCell ref="B2:D2"/>
    <mergeCell ref="B3:D3"/>
    <mergeCell ref="B4:D4"/>
    <mergeCell ref="A7:D7"/>
  </mergeCells>
  <printOptions horizontalCentered="1"/>
  <pageMargins left="1.1811023622047245" right="0.39370078740157483" top="0.78740157480314965" bottom="0.39370078740157483" header="0.39370078740157483" footer="0"/>
  <pageSetup paperSize="9" scale="69" firstPageNumber="10" fitToHeight="0" orientation="portrait" r:id="rId1"/>
  <headerFooter differentFirst="1"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таблица 2</vt:lpstr>
      <vt:lpstr>'приложение 1 таблица 2'!Заголовки_для_печати</vt:lpstr>
      <vt:lpstr>'приложение 1 таблица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nabieva</dc:creator>
  <cp:lastModifiedBy>Волкова Ольга Валентиновна 1183</cp:lastModifiedBy>
  <cp:lastPrinted>2022-10-27T09:35:03Z</cp:lastPrinted>
  <dcterms:created xsi:type="dcterms:W3CDTF">2022-10-07T12:18:21Z</dcterms:created>
  <dcterms:modified xsi:type="dcterms:W3CDTF">2022-10-27T09:35:07Z</dcterms:modified>
</cp:coreProperties>
</file>